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Cotton Candy\"/>
    </mc:Choice>
  </mc:AlternateContent>
  <xr:revisionPtr revIDLastSave="0" documentId="8_{1CA29CBF-ABB7-409A-900A-9CD990268907}" xr6:coauthVersionLast="44" xr6:coauthVersionMax="44" xr10:uidLastSave="{00000000-0000-0000-0000-000000000000}"/>
  <bookViews>
    <workbookView xWindow="-28920" yWindow="-120" windowWidth="29040" windowHeight="16440" xr2:uid="{00000000-000D-0000-FFFF-FFFF00000000}"/>
  </bookViews>
  <sheets>
    <sheet name="Order Form" sheetId="1" r:id="rId1"/>
  </sheets>
  <definedNames>
    <definedName name="_xlnm.Print_Area" localSheetId="0">'Order Form'!$B$1:$O$53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28" i="1"/>
  <c r="G42" i="1"/>
  <c r="E51" i="1" l="1"/>
  <c r="E52" i="1" s="1"/>
  <c r="L24" i="1" l="1"/>
  <c r="G21" i="1" l="1"/>
  <c r="G26" i="1" l="1"/>
  <c r="G30" i="1"/>
  <c r="G40" i="1"/>
  <c r="G48" i="1" l="1"/>
  <c r="N37" i="1"/>
  <c r="N36" i="1"/>
  <c r="N35" i="1"/>
  <c r="N34" i="1"/>
  <c r="N33" i="1"/>
  <c r="N32" i="1"/>
  <c r="N31" i="1"/>
  <c r="N30" i="1"/>
  <c r="N29" i="1"/>
  <c r="N28" i="1"/>
  <c r="N38" i="1" l="1"/>
  <c r="N15" i="1"/>
  <c r="G4" i="1" l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9" i="1"/>
  <c r="N2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2" i="1"/>
  <c r="G23" i="1"/>
  <c r="G24" i="1"/>
  <c r="G25" i="1"/>
  <c r="G27" i="1"/>
  <c r="G29" i="1"/>
  <c r="G31" i="1"/>
  <c r="G32" i="1"/>
  <c r="G33" i="1"/>
  <c r="G34" i="1"/>
  <c r="G35" i="1"/>
  <c r="G36" i="1"/>
  <c r="G37" i="1"/>
  <c r="G38" i="1"/>
  <c r="G39" i="1"/>
  <c r="G41" i="1"/>
  <c r="G43" i="1"/>
  <c r="G44" i="1"/>
  <c r="G45" i="1"/>
  <c r="G46" i="1"/>
  <c r="G47" i="1"/>
  <c r="G49" i="1"/>
  <c r="G50" i="1"/>
  <c r="G3" i="1"/>
  <c r="G51" i="1" l="1"/>
</calcChain>
</file>

<file path=xl/sharedStrings.xml><?xml version="1.0" encoding="utf-8"?>
<sst xmlns="http://schemas.openxmlformats.org/spreadsheetml/2006/main" count="231" uniqueCount="205">
  <si>
    <t>UPC</t>
  </si>
  <si>
    <t>Flavor</t>
  </si>
  <si>
    <t>Style #</t>
  </si>
  <si>
    <t xml:space="preserve">Apple  </t>
  </si>
  <si>
    <t>CC01</t>
  </si>
  <si>
    <t>609015726617</t>
  </si>
  <si>
    <t>CC02</t>
  </si>
  <si>
    <t>609015726396</t>
  </si>
  <si>
    <t xml:space="preserve">Bacon  </t>
  </si>
  <si>
    <t>CC03</t>
  </si>
  <si>
    <t>609015726365</t>
  </si>
  <si>
    <t xml:space="preserve">Banana </t>
  </si>
  <si>
    <t>CC04</t>
  </si>
  <si>
    <t>609015726532</t>
  </si>
  <si>
    <t>CC06</t>
  </si>
  <si>
    <t>609015726419</t>
  </si>
  <si>
    <t>CC07</t>
  </si>
  <si>
    <t xml:space="preserve">Buttered Popcorn  </t>
  </si>
  <si>
    <t>CC08</t>
  </si>
  <si>
    <t>609015726488</t>
  </si>
  <si>
    <t>Caramel Apple</t>
  </si>
  <si>
    <t>CC11</t>
  </si>
  <si>
    <t>Cherry Berry</t>
  </si>
  <si>
    <t>CC13</t>
  </si>
  <si>
    <t>609015726761</t>
  </si>
  <si>
    <t>CC14</t>
  </si>
  <si>
    <t>609015726655</t>
  </si>
  <si>
    <t>Cinnamon Bun</t>
  </si>
  <si>
    <t>CC16</t>
  </si>
  <si>
    <t>609015726495</t>
  </si>
  <si>
    <t xml:space="preserve">Cupcake  </t>
  </si>
  <si>
    <t>CC18</t>
  </si>
  <si>
    <t>609015726402</t>
  </si>
  <si>
    <t xml:space="preserve">Grape  </t>
  </si>
  <si>
    <t>CC19</t>
  </si>
  <si>
    <t xml:space="preserve">Jalapeno  </t>
  </si>
  <si>
    <t>CC20</t>
  </si>
  <si>
    <t>609015726433</t>
  </si>
  <si>
    <t>Key Lime</t>
  </si>
  <si>
    <t>CC21</t>
  </si>
  <si>
    <t>609015726570</t>
  </si>
  <si>
    <t xml:space="preserve">Margarita  </t>
  </si>
  <si>
    <t>CC23</t>
  </si>
  <si>
    <t>609015726464</t>
  </si>
  <si>
    <t xml:space="preserve">Merlot  </t>
  </si>
  <si>
    <t>CC24</t>
  </si>
  <si>
    <t>609015726907</t>
  </si>
  <si>
    <t xml:space="preserve">Mimosa </t>
  </si>
  <si>
    <t>CC25</t>
  </si>
  <si>
    <t>609015726372</t>
  </si>
  <si>
    <t>CC26</t>
  </si>
  <si>
    <t xml:space="preserve">Orange Dream  </t>
  </si>
  <si>
    <t>CC27</t>
  </si>
  <si>
    <t>609015726938</t>
  </si>
  <si>
    <t>CC28</t>
  </si>
  <si>
    <t xml:space="preserve">PB &amp; J  </t>
  </si>
  <si>
    <t>CC29</t>
  </si>
  <si>
    <t>609015726891</t>
  </si>
  <si>
    <t xml:space="preserve">Pineapple Mango  </t>
  </si>
  <si>
    <t>CC30</t>
  </si>
  <si>
    <t>CC31</t>
  </si>
  <si>
    <t xml:space="preserve">Root Beer  </t>
  </si>
  <si>
    <t>CC32</t>
  </si>
  <si>
    <t>CC33</t>
  </si>
  <si>
    <t>609015726556</t>
  </si>
  <si>
    <t xml:space="preserve">Strawberry Smoothie  </t>
  </si>
  <si>
    <t>CC34</t>
  </si>
  <si>
    <t>609015726914</t>
  </si>
  <si>
    <t xml:space="preserve">Watermelon Kiwi  </t>
  </si>
  <si>
    <t>CC36</t>
  </si>
  <si>
    <t>Price</t>
  </si>
  <si>
    <t>Totals</t>
  </si>
  <si>
    <t>Quantity</t>
  </si>
  <si>
    <t>Cases</t>
  </si>
  <si>
    <t>All other States</t>
  </si>
  <si>
    <t>UPS Rural Surcharge</t>
  </si>
  <si>
    <t>UPS Residential Surcharge</t>
  </si>
  <si>
    <t>Zone 4 Ship</t>
  </si>
  <si>
    <t>Zone 3 Ship</t>
  </si>
  <si>
    <t>Zone 1-2 Ship</t>
  </si>
  <si>
    <t>Phone</t>
  </si>
  <si>
    <t>CC40</t>
  </si>
  <si>
    <t>CC41</t>
  </si>
  <si>
    <t>CC42</t>
  </si>
  <si>
    <t xml:space="preserve">Strawberry Cheesecake  </t>
  </si>
  <si>
    <t xml:space="preserve">Wedding Cake </t>
  </si>
  <si>
    <t xml:space="preserve">Birthday Cake  </t>
  </si>
  <si>
    <t xml:space="preserve">Peach  </t>
  </si>
  <si>
    <t>CC43</t>
  </si>
  <si>
    <t xml:space="preserve">Cherry Vanilla </t>
  </si>
  <si>
    <t>Chocolate Strawberry</t>
  </si>
  <si>
    <t>Frosted Donut</t>
  </si>
  <si>
    <t>CC44</t>
  </si>
  <si>
    <t>Natural Vanilla</t>
  </si>
  <si>
    <t>Pancakes &amp; Maple Syrup</t>
  </si>
  <si>
    <t>Trump Hair</t>
  </si>
  <si>
    <t>CC48</t>
  </si>
  <si>
    <t>Classic Pink</t>
  </si>
  <si>
    <t>Coffee</t>
  </si>
  <si>
    <t>CC50</t>
  </si>
  <si>
    <t>Christmas Cookie</t>
  </si>
  <si>
    <t>CC15</t>
  </si>
  <si>
    <t>Hot Chocolate</t>
  </si>
  <si>
    <t>CC55</t>
  </si>
  <si>
    <t>Candy Corn</t>
  </si>
  <si>
    <t>CC10</t>
  </si>
  <si>
    <t>Pumpkin Pie</t>
  </si>
  <si>
    <t>CC39</t>
  </si>
  <si>
    <t>CC53</t>
  </si>
  <si>
    <t>Candy Cane</t>
  </si>
  <si>
    <t>CC38</t>
  </si>
  <si>
    <t>Cottontail</t>
  </si>
  <si>
    <t>CC54</t>
  </si>
  <si>
    <t>Blue Raspberry</t>
  </si>
  <si>
    <t>CC56</t>
  </si>
  <si>
    <t>CC57</t>
  </si>
  <si>
    <t>CC58</t>
  </si>
  <si>
    <t>CC59</t>
  </si>
  <si>
    <t xml:space="preserve">Banana Split </t>
  </si>
  <si>
    <t xml:space="preserve">Champagne </t>
  </si>
  <si>
    <t>Holiday Hot Chocolate</t>
  </si>
  <si>
    <t>Holiday Classic Pink</t>
  </si>
  <si>
    <t>Holiday Blue Raspberry</t>
  </si>
  <si>
    <t>CC61</t>
  </si>
  <si>
    <t>CC62</t>
  </si>
  <si>
    <t>CC63</t>
  </si>
  <si>
    <t xml:space="preserve">Beer </t>
  </si>
  <si>
    <t>Valentine Cherry Vanilla</t>
  </si>
  <si>
    <t>Available</t>
  </si>
  <si>
    <t>9/15 - 12/20</t>
  </si>
  <si>
    <t>12/15 - 2/5</t>
  </si>
  <si>
    <t>3 Packs</t>
  </si>
  <si>
    <t>Cocktails</t>
  </si>
  <si>
    <t>Tropical</t>
  </si>
  <si>
    <t>Americana</t>
  </si>
  <si>
    <t>Classic Flavors</t>
  </si>
  <si>
    <t>Sweetheart</t>
  </si>
  <si>
    <t>Breakfast</t>
  </si>
  <si>
    <t>Anniversary</t>
  </si>
  <si>
    <t>Create your own</t>
  </si>
  <si>
    <t>CCT011</t>
  </si>
  <si>
    <t>CCT012</t>
  </si>
  <si>
    <t>CCT013</t>
  </si>
  <si>
    <t>CCT009</t>
  </si>
  <si>
    <t>CCT008</t>
  </si>
  <si>
    <t>CCT010</t>
  </si>
  <si>
    <t>CCT006</t>
  </si>
  <si>
    <t>CCT007</t>
  </si>
  <si>
    <t>CCT003</t>
  </si>
  <si>
    <t>CCT004</t>
  </si>
  <si>
    <t>CCT005</t>
  </si>
  <si>
    <t>CCT002</t>
  </si>
  <si>
    <t>Holiday Friends</t>
  </si>
  <si>
    <t>CCT001</t>
  </si>
  <si>
    <t>Snack Bar</t>
  </si>
  <si>
    <t>Savory Snacks</t>
  </si>
  <si>
    <t xml:space="preserve">Holiday Classic </t>
  </si>
  <si>
    <t>Fall Flavors</t>
  </si>
  <si>
    <t>Total</t>
  </si>
  <si>
    <r>
      <t>Pi</t>
    </r>
    <r>
      <rPr>
        <sz val="12"/>
        <rFont val="Calibri"/>
        <family val="2"/>
      </rPr>
      <t>ñ</t>
    </r>
    <r>
      <rPr>
        <sz val="12"/>
        <rFont val="Calibri"/>
        <family val="2"/>
        <scheme val="minor"/>
      </rPr>
      <t xml:space="preserve">a Colada </t>
    </r>
  </si>
  <si>
    <r>
      <t>Ro</t>
    </r>
    <r>
      <rPr>
        <sz val="12"/>
        <rFont val="Calibri"/>
        <family val="2"/>
      </rPr>
      <t>sé</t>
    </r>
    <r>
      <rPr>
        <sz val="12"/>
        <rFont val="Calibri"/>
        <family val="2"/>
        <scheme val="minor"/>
      </rPr>
      <t xml:space="preserve"> Wine </t>
    </r>
  </si>
  <si>
    <t>CC64</t>
  </si>
  <si>
    <t>CC66</t>
  </si>
  <si>
    <t>8/1 - 11/25</t>
  </si>
  <si>
    <t>8/1 -10/20</t>
  </si>
  <si>
    <t>9/1 - 12/20</t>
  </si>
  <si>
    <t xml:space="preserve">Fashion </t>
  </si>
  <si>
    <t>CCT014</t>
  </si>
  <si>
    <t xml:space="preserve">Seasonal </t>
  </si>
  <si>
    <t>CHOCOLATE STORYBOOK</t>
  </si>
  <si>
    <t>1000 GRAND AVENUE</t>
  </si>
  <si>
    <t>WEST DES MOINES, IA 50265</t>
  </si>
  <si>
    <t>(515) 226-9893</t>
  </si>
  <si>
    <t>SHIPPING</t>
  </si>
  <si>
    <t>Sweet Treats</t>
  </si>
  <si>
    <t>CC67</t>
  </si>
  <si>
    <t>CC68</t>
  </si>
  <si>
    <t>all year</t>
  </si>
  <si>
    <t>Zone 5 Ship</t>
  </si>
  <si>
    <t>CA, WA, OR</t>
  </si>
  <si>
    <t>AZ,CT,FL,ID,MA,ME,NH,NJ,NV,NY,RI,VT</t>
  </si>
  <si>
    <t>AL,DE,GA,LA,MD,MT,NC,NM,PA,SC,TX,UT,VA,WV</t>
  </si>
  <si>
    <t>Case totals must be an even number in increments of 2</t>
  </si>
  <si>
    <t>orders@chocolatestory.com</t>
  </si>
  <si>
    <t>There are 12 3-packs per case.</t>
  </si>
  <si>
    <t>Email Orders:</t>
  </si>
  <si>
    <t>Company:</t>
  </si>
  <si>
    <t>Name:</t>
  </si>
  <si>
    <t>Email:</t>
  </si>
  <si>
    <t>Date:</t>
  </si>
  <si>
    <t>Phone:</t>
  </si>
  <si>
    <r>
      <t>Apple Pie</t>
    </r>
    <r>
      <rPr>
        <b/>
        <sz val="12"/>
        <rFont val="Calibri"/>
        <family val="2"/>
        <scheme val="minor"/>
      </rPr>
      <t xml:space="preserve"> </t>
    </r>
  </si>
  <si>
    <r>
      <t xml:space="preserve">Unicorn Tails </t>
    </r>
    <r>
      <rPr>
        <b/>
        <sz val="8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(grape/apple/cherry/blue)</t>
    </r>
  </si>
  <si>
    <t>Please type in increments of 12 for each flavor (6 of each flavor is $2.70), case packs of 36 will appear at the bottom</t>
  </si>
  <si>
    <t>Prices subject to change at owners discretion.</t>
  </si>
  <si>
    <r>
      <t>Cottontail (</t>
    </r>
    <r>
      <rPr>
        <b/>
        <sz val="7"/>
        <rFont val="Calibri"/>
        <family val="2"/>
      </rPr>
      <t>blue raz + pink vanilla</t>
    </r>
    <r>
      <rPr>
        <sz val="12"/>
        <rFont val="Calibri"/>
        <family val="2"/>
      </rPr>
      <t>)</t>
    </r>
  </si>
  <si>
    <r>
      <t xml:space="preserve">Alien Fluff  </t>
    </r>
    <r>
      <rPr>
        <b/>
        <sz val="12"/>
        <rFont val="Calibri"/>
        <family val="2"/>
      </rPr>
      <t xml:space="preserve"> </t>
    </r>
    <r>
      <rPr>
        <b/>
        <sz val="8"/>
        <rFont val="Calibri"/>
        <family val="2"/>
      </rPr>
      <t>(</t>
    </r>
    <r>
      <rPr>
        <b/>
        <sz val="7"/>
        <rFont val="Calibri"/>
        <family val="2"/>
      </rPr>
      <t>sour watermelon</t>
    </r>
    <r>
      <rPr>
        <b/>
        <sz val="8"/>
        <rFont val="Calibri"/>
        <family val="2"/>
      </rPr>
      <t>)</t>
    </r>
  </si>
  <si>
    <t xml:space="preserve">all year </t>
  </si>
  <si>
    <t>CC69</t>
  </si>
  <si>
    <t>CC70</t>
  </si>
  <si>
    <r>
      <t xml:space="preserve">Cookies &amp; Cream </t>
    </r>
    <r>
      <rPr>
        <sz val="12"/>
        <color rgb="FFFF0000"/>
        <rFont val="Calibri"/>
        <family val="2"/>
      </rPr>
      <t>NEW</t>
    </r>
  </si>
  <si>
    <r>
      <t xml:space="preserve">Ketchup &amp; Fry  </t>
    </r>
    <r>
      <rPr>
        <sz val="12"/>
        <color rgb="FFFF0000"/>
        <rFont val="Calibri"/>
        <family val="2"/>
      </rPr>
      <t>NEW</t>
    </r>
  </si>
  <si>
    <r>
      <t xml:space="preserve">Pizza  </t>
    </r>
    <r>
      <rPr>
        <sz val="12"/>
        <color rgb="FFFF0000"/>
        <rFont val="Calibri"/>
        <family val="2"/>
      </rPr>
      <t>NEW</t>
    </r>
  </si>
  <si>
    <t xml:space="preserve">Pickle </t>
  </si>
  <si>
    <t xml:space="preserve">Lemonade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</si>
</sst>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Rounded MT Bold"/>
      <family val="2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name val="Calibri"/>
      <family val="2"/>
    </font>
    <font>
      <b/>
      <sz val="8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Fill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4" fillId="2" borderId="0" xfId="3" applyNumberFormat="1" applyFill="1"/>
    <xf numFmtId="0" fontId="4" fillId="2" borderId="0" xfId="3" applyFill="1"/>
    <xf numFmtId="2" fontId="5" fillId="2" borderId="0" xfId="3" applyNumberFormat="1" applyFont="1" applyFill="1"/>
    <xf numFmtId="0" fontId="5" fillId="2" borderId="0" xfId="3" applyFont="1" applyFill="1"/>
    <xf numFmtId="0" fontId="6" fillId="0" borderId="0" xfId="0" applyFont="1"/>
    <xf numFmtId="8" fontId="8" fillId="0" borderId="2" xfId="0" applyNumberFormat="1" applyFont="1" applyBorder="1"/>
    <xf numFmtId="1" fontId="8" fillId="0" borderId="1" xfId="0" applyNumberFormat="1" applyFont="1" applyFill="1" applyBorder="1" applyAlignment="1" applyProtection="1">
      <alignment horizontal="left"/>
    </xf>
    <xf numFmtId="0" fontId="9" fillId="0" borderId="1" xfId="0" applyFont="1" applyFill="1" applyBorder="1" applyProtection="1"/>
    <xf numFmtId="38" fontId="8" fillId="0" borderId="1" xfId="0" applyNumberFormat="1" applyFont="1" applyBorder="1"/>
    <xf numFmtId="8" fontId="8" fillId="0" borderId="1" xfId="0" applyNumberFormat="1" applyFont="1" applyBorder="1"/>
    <xf numFmtId="1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11" fillId="2" borderId="1" xfId="3" applyFont="1" applyFill="1" applyBorder="1" applyProtection="1"/>
    <xf numFmtId="0" fontId="8" fillId="0" borderId="0" xfId="0" applyFont="1"/>
    <xf numFmtId="0" fontId="10" fillId="0" borderId="0" xfId="0" applyFont="1"/>
    <xf numFmtId="0" fontId="7" fillId="0" borderId="0" xfId="0" applyFont="1"/>
    <xf numFmtId="44" fontId="8" fillId="0" borderId="1" xfId="1" applyFont="1" applyBorder="1"/>
    <xf numFmtId="0" fontId="12" fillId="2" borderId="0" xfId="3" applyFont="1" applyFill="1"/>
    <xf numFmtId="2" fontId="8" fillId="0" borderId="1" xfId="0" applyNumberFormat="1" applyFont="1" applyBorder="1"/>
    <xf numFmtId="8" fontId="8" fillId="0" borderId="1" xfId="1" applyNumberFormat="1" applyFont="1" applyBorder="1"/>
    <xf numFmtId="0" fontId="14" fillId="4" borderId="10" xfId="0" applyFont="1" applyFill="1" applyBorder="1" applyProtection="1"/>
    <xf numFmtId="0" fontId="14" fillId="4" borderId="11" xfId="0" applyFont="1" applyFill="1" applyBorder="1" applyProtection="1"/>
    <xf numFmtId="0" fontId="7" fillId="2" borderId="0" xfId="3" applyFont="1" applyFill="1"/>
    <xf numFmtId="0" fontId="8" fillId="0" borderId="0" xfId="0" applyFont="1" applyBorder="1"/>
    <xf numFmtId="0" fontId="8" fillId="0" borderId="2" xfId="0" applyFont="1" applyBorder="1"/>
    <xf numFmtId="44" fontId="8" fillId="0" borderId="0" xfId="1" applyFont="1" applyBorder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2" borderId="1" xfId="3" applyFont="1" applyFill="1" applyBorder="1" applyAlignment="1" applyProtection="1">
      <alignment vertical="center"/>
    </xf>
    <xf numFmtId="1" fontId="11" fillId="2" borderId="1" xfId="3" applyNumberFormat="1" applyFont="1" applyFill="1" applyBorder="1" applyAlignment="1" applyProtection="1">
      <alignment horizontal="left" vertical="center"/>
    </xf>
    <xf numFmtId="0" fontId="7" fillId="0" borderId="7" xfId="0" applyFont="1" applyBorder="1" applyAlignment="1">
      <alignment horizontal="left"/>
    </xf>
    <xf numFmtId="8" fontId="8" fillId="0" borderId="3" xfId="1" applyNumberFormat="1" applyFont="1" applyBorder="1"/>
    <xf numFmtId="8" fontId="8" fillId="0" borderId="0" xfId="1" applyNumberFormat="1" applyFont="1" applyBorder="1"/>
    <xf numFmtId="8" fontId="8" fillId="0" borderId="13" xfId="0" applyNumberFormat="1" applyFont="1" applyBorder="1"/>
    <xf numFmtId="8" fontId="8" fillId="0" borderId="3" xfId="0" applyNumberFormat="1" applyFont="1" applyBorder="1"/>
    <xf numFmtId="0" fontId="7" fillId="2" borderId="1" xfId="3" applyFont="1" applyFill="1" applyBorder="1"/>
    <xf numFmtId="0" fontId="8" fillId="0" borderId="3" xfId="0" applyFont="1" applyBorder="1"/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5" fillId="0" borderId="0" xfId="0" applyFont="1"/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2" borderId="1" xfId="3" applyFont="1" applyFill="1" applyBorder="1" applyAlignment="1">
      <alignment horizontal="center"/>
    </xf>
    <xf numFmtId="0" fontId="14" fillId="4" borderId="11" xfId="0" applyFont="1" applyFill="1" applyBorder="1" applyAlignment="1" applyProtection="1">
      <alignment horizontal="center"/>
    </xf>
    <xf numFmtId="0" fontId="14" fillId="4" borderId="12" xfId="0" applyFont="1" applyFill="1" applyBorder="1" applyAlignment="1" applyProtection="1">
      <alignment horizontal="center"/>
    </xf>
    <xf numFmtId="0" fontId="17" fillId="0" borderId="0" xfId="0" applyFont="1"/>
    <xf numFmtId="1" fontId="8" fillId="0" borderId="2" xfId="0" applyNumberFormat="1" applyFont="1" applyBorder="1" applyAlignment="1">
      <alignment horizontal="left"/>
    </xf>
    <xf numFmtId="8" fontId="8" fillId="0" borderId="2" xfId="1" applyNumberFormat="1" applyFont="1" applyBorder="1"/>
    <xf numFmtId="0" fontId="10" fillId="0" borderId="2" xfId="0" applyFont="1" applyBorder="1" applyAlignment="1">
      <alignment horizontal="center"/>
    </xf>
    <xf numFmtId="2" fontId="7" fillId="4" borderId="17" xfId="0" applyNumberFormat="1" applyFont="1" applyFill="1" applyBorder="1"/>
    <xf numFmtId="0" fontId="7" fillId="4" borderId="17" xfId="0" applyFont="1" applyFill="1" applyBorder="1"/>
    <xf numFmtId="0" fontId="7" fillId="4" borderId="17" xfId="0" applyFont="1" applyFill="1" applyBorder="1" applyAlignment="1">
      <alignment horizontal="center"/>
    </xf>
    <xf numFmtId="0" fontId="6" fillId="0" borderId="7" xfId="0" applyFont="1" applyBorder="1"/>
    <xf numFmtId="0" fontId="10" fillId="0" borderId="7" xfId="0" applyFont="1" applyBorder="1"/>
    <xf numFmtId="0" fontId="8" fillId="0" borderId="7" xfId="0" applyFont="1" applyBorder="1"/>
    <xf numFmtId="0" fontId="3" fillId="0" borderId="0" xfId="0" applyFont="1" applyBorder="1"/>
    <xf numFmtId="1" fontId="8" fillId="0" borderId="3" xfId="0" applyNumberFormat="1" applyFont="1" applyBorder="1" applyAlignment="1">
      <alignment horizontal="left"/>
    </xf>
    <xf numFmtId="0" fontId="7" fillId="0" borderId="2" xfId="0" applyFont="1" applyBorder="1"/>
    <xf numFmtId="0" fontId="8" fillId="0" borderId="1" xfId="0" applyFont="1" applyBorder="1" applyAlignment="1">
      <alignment horizontal="left"/>
    </xf>
    <xf numFmtId="0" fontId="18" fillId="0" borderId="0" xfId="0" applyFont="1" applyFill="1"/>
    <xf numFmtId="0" fontId="4" fillId="2" borderId="0" xfId="3" applyFill="1" applyBorder="1"/>
    <xf numFmtId="0" fontId="16" fillId="0" borderId="0" xfId="4" applyFill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14" fillId="4" borderId="20" xfId="0" applyFont="1" applyFill="1" applyBorder="1" applyProtection="1"/>
    <xf numFmtId="0" fontId="14" fillId="4" borderId="9" xfId="0" applyFont="1" applyFill="1" applyBorder="1" applyProtection="1"/>
    <xf numFmtId="0" fontId="8" fillId="0" borderId="15" xfId="0" applyFont="1" applyBorder="1"/>
    <xf numFmtId="0" fontId="8" fillId="0" borderId="16" xfId="0" applyFont="1" applyBorder="1"/>
    <xf numFmtId="0" fontId="8" fillId="0" borderId="8" xfId="0" applyFont="1" applyBorder="1"/>
    <xf numFmtId="44" fontId="8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1" fillId="2" borderId="1" xfId="3" applyFont="1" applyFill="1" applyBorder="1" applyAlignment="1">
      <alignment vertical="center"/>
    </xf>
    <xf numFmtId="1" fontId="11" fillId="2" borderId="1" xfId="3" applyNumberFormat="1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/>
    <xf numFmtId="0" fontId="7" fillId="0" borderId="0" xfId="0" applyFont="1" applyAlignment="1"/>
    <xf numFmtId="0" fontId="7" fillId="0" borderId="7" xfId="0" applyFont="1" applyBorder="1" applyAlignment="1"/>
    <xf numFmtId="0" fontId="3" fillId="0" borderId="7" xfId="0" applyFont="1" applyBorder="1"/>
    <xf numFmtId="0" fontId="13" fillId="0" borderId="2" xfId="0" applyFont="1" applyFill="1" applyBorder="1" applyProtection="1"/>
    <xf numFmtId="38" fontId="11" fillId="0" borderId="2" xfId="0" applyNumberFormat="1" applyFont="1" applyBorder="1"/>
    <xf numFmtId="8" fontId="11" fillId="0" borderId="2" xfId="0" applyNumberFormat="1" applyFont="1" applyBorder="1"/>
    <xf numFmtId="0" fontId="13" fillId="0" borderId="1" xfId="0" applyFont="1" applyFill="1" applyBorder="1" applyProtection="1"/>
    <xf numFmtId="38" fontId="11" fillId="0" borderId="1" xfId="0" applyNumberFormat="1" applyFont="1" applyBorder="1"/>
    <xf numFmtId="8" fontId="11" fillId="0" borderId="1" xfId="0" applyNumberFormat="1" applyFont="1" applyBorder="1"/>
    <xf numFmtId="38" fontId="11" fillId="2" borderId="1" xfId="3" applyNumberFormat="1" applyFont="1" applyFill="1" applyBorder="1"/>
    <xf numFmtId="8" fontId="11" fillId="2" borderId="1" xfId="3" applyNumberFormat="1" applyFont="1" applyFill="1" applyBorder="1"/>
    <xf numFmtId="0" fontId="13" fillId="0" borderId="3" xfId="0" applyFont="1" applyFill="1" applyBorder="1" applyProtection="1"/>
    <xf numFmtId="38" fontId="11" fillId="0" borderId="3" xfId="0" applyNumberFormat="1" applyFont="1" applyBorder="1"/>
    <xf numFmtId="8" fontId="11" fillId="0" borderId="3" xfId="0" applyNumberFormat="1" applyFont="1" applyBorder="1"/>
    <xf numFmtId="38" fontId="11" fillId="2" borderId="1" xfId="3" applyNumberFormat="1" applyFont="1" applyFill="1" applyBorder="1" applyAlignment="1">
      <alignment vertical="center"/>
    </xf>
    <xf numFmtId="8" fontId="11" fillId="2" borderId="1" xfId="3" applyNumberFormat="1" applyFont="1" applyFill="1" applyBorder="1" applyAlignment="1">
      <alignment vertical="center"/>
    </xf>
    <xf numFmtId="1" fontId="11" fillId="0" borderId="2" xfId="0" applyNumberFormat="1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vertical="center"/>
    </xf>
    <xf numFmtId="1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center"/>
    </xf>
    <xf numFmtId="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Fill="1" applyBorder="1" applyAlignment="1" applyProtection="1">
      <alignment vertical="center"/>
    </xf>
    <xf numFmtId="8" fontId="11" fillId="2" borderId="2" xfId="0" applyNumberFormat="1" applyFont="1" applyFill="1" applyBorder="1"/>
    <xf numFmtId="1" fontId="11" fillId="0" borderId="3" xfId="0" applyNumberFormat="1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vertical="center"/>
    </xf>
    <xf numFmtId="8" fontId="11" fillId="2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0" xfId="0" applyFont="1"/>
    <xf numFmtId="0" fontId="25" fillId="0" borderId="3" xfId="0" applyFont="1" applyBorder="1" applyAlignment="1">
      <alignment horizontal="left"/>
    </xf>
    <xf numFmtId="8" fontId="11" fillId="0" borderId="13" xfId="1" applyNumberFormat="1" applyFont="1" applyBorder="1"/>
    <xf numFmtId="0" fontId="11" fillId="0" borderId="9" xfId="0" applyFont="1" applyBorder="1"/>
    <xf numFmtId="0" fontId="25" fillId="0" borderId="9" xfId="0" applyFont="1" applyBorder="1" applyAlignment="1">
      <alignment horizontal="left"/>
    </xf>
    <xf numFmtId="0" fontId="11" fillId="0" borderId="6" xfId="0" applyFont="1" applyBorder="1"/>
    <xf numFmtId="38" fontId="8" fillId="0" borderId="2" xfId="1" applyNumberFormat="1" applyFont="1" applyBorder="1"/>
    <xf numFmtId="38" fontId="8" fillId="0" borderId="1" xfId="1" applyNumberFormat="1" applyFont="1" applyBorder="1"/>
    <xf numFmtId="0" fontId="8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7" xfId="0" applyFont="1" applyBorder="1" applyAlignment="1">
      <alignment horizontal="left"/>
    </xf>
  </cellXfs>
  <cellStyles count="5">
    <cellStyle name="Currency" xfId="1" builtinId="4"/>
    <cellStyle name="Good" xfId="3" builtinId="26"/>
    <cellStyle name="Hyperlink" xfId="4" builtinId="8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3998C7"/>
      <color rgb="FF26B8DA"/>
      <color rgb="FFFCD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3"/>
  <sheetViews>
    <sheetView tabSelected="1" view="pageLayout" topLeftCell="A4" zoomScaleNormal="100" workbookViewId="0">
      <selection activeCell="I33" sqref="I33"/>
    </sheetView>
  </sheetViews>
  <sheetFormatPr defaultRowHeight="12.75" x14ac:dyDescent="0.2"/>
  <cols>
    <col min="1" max="1" width="4.42578125" style="1" customWidth="1"/>
    <col min="2" max="2" width="20.5703125" style="1" customWidth="1"/>
    <col min="3" max="3" width="37" style="1" customWidth="1"/>
    <col min="4" max="4" width="8.140625" style="1" customWidth="1"/>
    <col min="5" max="5" width="10.28515625" style="1" customWidth="1"/>
    <col min="6" max="6" width="9.28515625" style="1" customWidth="1"/>
    <col min="7" max="7" width="11" style="1" customWidth="1"/>
    <col min="8" max="8" width="15.7109375" style="1" customWidth="1"/>
    <col min="9" max="9" width="16.5703125" style="1" customWidth="1"/>
    <col min="10" max="10" width="23.28515625" style="1" customWidth="1"/>
    <col min="11" max="11" width="9.140625" style="1"/>
    <col min="12" max="12" width="9.85546875" style="1" customWidth="1"/>
    <col min="13" max="13" width="9.140625" style="1"/>
    <col min="14" max="14" width="10.7109375" style="1" customWidth="1"/>
    <col min="15" max="15" width="13.7109375" style="1" customWidth="1"/>
    <col min="16" max="16384" width="9.140625" style="1"/>
  </cols>
  <sheetData>
    <row r="1" spans="1:15" ht="16.5" thickBot="1" x14ac:dyDescent="0.3">
      <c r="B1" s="72" t="s">
        <v>193</v>
      </c>
      <c r="C1" s="35"/>
      <c r="D1" s="31"/>
      <c r="E1" s="31"/>
      <c r="F1" s="31"/>
      <c r="G1" s="31"/>
      <c r="I1" s="134" t="s">
        <v>186</v>
      </c>
      <c r="J1" s="134"/>
      <c r="K1" s="134"/>
      <c r="L1" s="134"/>
      <c r="M1" s="134" t="s">
        <v>189</v>
      </c>
      <c r="N1" s="134"/>
      <c r="O1" s="134"/>
    </row>
    <row r="2" spans="1:15" ht="16.5" thickBot="1" x14ac:dyDescent="0.3">
      <c r="B2" s="75" t="s">
        <v>0</v>
      </c>
      <c r="C2" s="74" t="s">
        <v>1</v>
      </c>
      <c r="D2" s="24" t="s">
        <v>2</v>
      </c>
      <c r="E2" s="53" t="s">
        <v>72</v>
      </c>
      <c r="F2" s="53" t="s">
        <v>70</v>
      </c>
      <c r="G2" s="54" t="s">
        <v>71</v>
      </c>
      <c r="I2" s="72"/>
      <c r="J2" s="87"/>
      <c r="K2" s="87"/>
      <c r="L2" s="73"/>
      <c r="M2" s="73"/>
      <c r="N2" s="80"/>
      <c r="O2" s="65"/>
    </row>
    <row r="3" spans="1:15" ht="16.5" thickBot="1" x14ac:dyDescent="0.3">
      <c r="B3" s="106">
        <v>609015729083</v>
      </c>
      <c r="C3" s="107" t="s">
        <v>196</v>
      </c>
      <c r="D3" s="93" t="s">
        <v>161</v>
      </c>
      <c r="E3" s="94"/>
      <c r="F3" s="95">
        <v>2.25</v>
      </c>
      <c r="G3" s="95">
        <f>F3*E3</f>
        <v>0</v>
      </c>
      <c r="I3" s="134" t="s">
        <v>187</v>
      </c>
      <c r="J3" s="134"/>
      <c r="K3" s="134"/>
      <c r="L3" s="134"/>
      <c r="M3" s="134" t="s">
        <v>190</v>
      </c>
      <c r="N3" s="134"/>
      <c r="O3" s="134"/>
    </row>
    <row r="4" spans="1:15" ht="15.75" x14ac:dyDescent="0.25">
      <c r="B4" s="106">
        <v>609015726358</v>
      </c>
      <c r="C4" s="107" t="s">
        <v>3</v>
      </c>
      <c r="D4" s="93" t="s">
        <v>4</v>
      </c>
      <c r="E4" s="94"/>
      <c r="F4" s="95">
        <v>2.25</v>
      </c>
      <c r="G4" s="95">
        <f>F4*E4</f>
        <v>0</v>
      </c>
      <c r="I4" s="88"/>
      <c r="J4" s="88"/>
      <c r="K4" s="88"/>
      <c r="L4" s="88"/>
      <c r="M4" s="72"/>
      <c r="N4" s="72"/>
      <c r="O4" s="72"/>
    </row>
    <row r="5" spans="1:15" ht="16.5" thickBot="1" x14ac:dyDescent="0.3">
      <c r="B5" s="108" t="s">
        <v>5</v>
      </c>
      <c r="C5" s="109" t="s">
        <v>191</v>
      </c>
      <c r="D5" s="96" t="s">
        <v>6</v>
      </c>
      <c r="E5" s="97"/>
      <c r="F5" s="98">
        <v>2.25</v>
      </c>
      <c r="G5" s="95">
        <f t="shared" ref="G5:G50" si="0">F5*E5</f>
        <v>0</v>
      </c>
      <c r="I5" s="91" t="s">
        <v>188</v>
      </c>
      <c r="J5" s="91"/>
      <c r="K5" s="91"/>
      <c r="L5" s="91"/>
      <c r="M5" s="92"/>
      <c r="N5" s="92"/>
      <c r="O5" s="92"/>
    </row>
    <row r="6" spans="1:15" ht="16.5" customHeight="1" x14ac:dyDescent="0.25">
      <c r="B6" s="108" t="s">
        <v>7</v>
      </c>
      <c r="C6" s="112" t="s">
        <v>8</v>
      </c>
      <c r="D6" s="96" t="s">
        <v>9</v>
      </c>
      <c r="E6" s="97"/>
      <c r="F6" s="98">
        <v>2.25</v>
      </c>
      <c r="G6" s="95">
        <f t="shared" si="0"/>
        <v>0</v>
      </c>
      <c r="I6" s="90"/>
      <c r="J6" s="90"/>
      <c r="K6" s="90"/>
      <c r="L6" s="90"/>
      <c r="M6" s="65"/>
      <c r="N6" s="65"/>
      <c r="O6" s="65"/>
    </row>
    <row r="7" spans="1:15" ht="19.5" thickBot="1" x14ac:dyDescent="0.35">
      <c r="B7" s="108" t="s">
        <v>10</v>
      </c>
      <c r="C7" s="112" t="s">
        <v>11</v>
      </c>
      <c r="D7" s="96" t="s">
        <v>12</v>
      </c>
      <c r="E7" s="97"/>
      <c r="F7" s="98">
        <v>2.25</v>
      </c>
      <c r="G7" s="95">
        <f t="shared" si="0"/>
        <v>0</v>
      </c>
      <c r="I7" s="62" t="s">
        <v>131</v>
      </c>
      <c r="J7" s="63" t="s">
        <v>184</v>
      </c>
      <c r="K7" s="64"/>
      <c r="L7" s="64"/>
      <c r="M7" s="64"/>
      <c r="N7" s="64"/>
      <c r="O7" s="64"/>
    </row>
    <row r="8" spans="1:15" ht="16.5" thickBot="1" x14ac:dyDescent="0.3">
      <c r="A8" s="4"/>
      <c r="B8" s="34">
        <v>609015727829</v>
      </c>
      <c r="C8" s="33" t="s">
        <v>118</v>
      </c>
      <c r="D8" s="15" t="s">
        <v>114</v>
      </c>
      <c r="E8" s="99"/>
      <c r="F8" s="100">
        <v>2.4500000000000002</v>
      </c>
      <c r="G8" s="113">
        <f t="shared" si="0"/>
        <v>0</v>
      </c>
      <c r="I8" s="59" t="s">
        <v>0</v>
      </c>
      <c r="J8" s="60" t="s">
        <v>1</v>
      </c>
      <c r="K8" s="60" t="s">
        <v>2</v>
      </c>
      <c r="L8" s="60" t="s">
        <v>72</v>
      </c>
      <c r="M8" s="61" t="s">
        <v>70</v>
      </c>
      <c r="N8" s="61" t="s">
        <v>71</v>
      </c>
      <c r="O8" s="61" t="s">
        <v>128</v>
      </c>
    </row>
    <row r="9" spans="1:15" ht="15.75" x14ac:dyDescent="0.25">
      <c r="B9" s="108" t="s">
        <v>13</v>
      </c>
      <c r="C9" s="112" t="s">
        <v>126</v>
      </c>
      <c r="D9" s="96" t="s">
        <v>14</v>
      </c>
      <c r="E9" s="97"/>
      <c r="F9" s="98">
        <v>2.25</v>
      </c>
      <c r="G9" s="95">
        <f t="shared" si="0"/>
        <v>0</v>
      </c>
      <c r="I9" s="56">
        <v>609015729793</v>
      </c>
      <c r="J9" s="27" t="s">
        <v>134</v>
      </c>
      <c r="K9" s="27" t="s">
        <v>143</v>
      </c>
      <c r="L9" s="27"/>
      <c r="M9" s="57">
        <v>83.5</v>
      </c>
      <c r="N9" s="8">
        <f>M9*L9</f>
        <v>0</v>
      </c>
      <c r="O9" s="58"/>
    </row>
    <row r="10" spans="1:15" ht="15.75" x14ac:dyDescent="0.25">
      <c r="B10" s="110">
        <v>609015727003</v>
      </c>
      <c r="C10" s="111" t="s">
        <v>86</v>
      </c>
      <c r="D10" s="96" t="s">
        <v>82</v>
      </c>
      <c r="E10" s="97"/>
      <c r="F10" s="98">
        <v>2.25</v>
      </c>
      <c r="G10" s="95">
        <f t="shared" si="0"/>
        <v>0</v>
      </c>
      <c r="I10" s="13">
        <v>609015729847</v>
      </c>
      <c r="J10" s="14" t="s">
        <v>138</v>
      </c>
      <c r="K10" s="14" t="s">
        <v>150</v>
      </c>
      <c r="L10" s="14"/>
      <c r="M10" s="22">
        <v>83.5</v>
      </c>
      <c r="N10" s="8">
        <f t="shared" ref="N10:N23" si="1">M10*L10</f>
        <v>0</v>
      </c>
      <c r="O10" s="47"/>
    </row>
    <row r="11" spans="1:15" ht="15.75" x14ac:dyDescent="0.25">
      <c r="B11" s="108" t="s">
        <v>15</v>
      </c>
      <c r="C11" s="112" t="s">
        <v>113</v>
      </c>
      <c r="D11" s="96" t="s">
        <v>16</v>
      </c>
      <c r="E11" s="97"/>
      <c r="F11" s="98">
        <v>2.25</v>
      </c>
      <c r="G11" s="95">
        <f t="shared" si="0"/>
        <v>0</v>
      </c>
      <c r="I11" s="13">
        <v>609015729854</v>
      </c>
      <c r="J11" s="14" t="s">
        <v>137</v>
      </c>
      <c r="K11" s="14" t="s">
        <v>149</v>
      </c>
      <c r="L11" s="14"/>
      <c r="M11" s="22">
        <v>83.5</v>
      </c>
      <c r="N11" s="8">
        <f t="shared" si="1"/>
        <v>0</v>
      </c>
      <c r="O11" s="47"/>
    </row>
    <row r="12" spans="1:15" s="4" customFormat="1" ht="15.75" x14ac:dyDescent="0.25">
      <c r="A12" s="1"/>
      <c r="B12" s="114">
        <v>609015727669</v>
      </c>
      <c r="C12" s="115" t="s">
        <v>17</v>
      </c>
      <c r="D12" s="101" t="s">
        <v>18</v>
      </c>
      <c r="E12" s="102"/>
      <c r="F12" s="103">
        <v>2.25</v>
      </c>
      <c r="G12" s="103">
        <f t="shared" si="0"/>
        <v>0</v>
      </c>
      <c r="I12" s="13">
        <v>609015729816</v>
      </c>
      <c r="J12" s="14" t="s">
        <v>135</v>
      </c>
      <c r="K12" s="14" t="s">
        <v>146</v>
      </c>
      <c r="L12" s="14"/>
      <c r="M12" s="22">
        <v>83.5</v>
      </c>
      <c r="N12" s="8">
        <f t="shared" si="1"/>
        <v>0</v>
      </c>
      <c r="O12" s="47"/>
    </row>
    <row r="13" spans="1:15" ht="15.75" x14ac:dyDescent="0.25">
      <c r="A13" s="65"/>
      <c r="B13" s="108" t="s">
        <v>19</v>
      </c>
      <c r="C13" s="112" t="s">
        <v>20</v>
      </c>
      <c r="D13" s="96" t="s">
        <v>21</v>
      </c>
      <c r="E13" s="97"/>
      <c r="F13" s="98">
        <v>2.25</v>
      </c>
      <c r="G13" s="98">
        <f t="shared" si="0"/>
        <v>0</v>
      </c>
      <c r="I13" s="13">
        <v>609015729861</v>
      </c>
      <c r="J13" s="14" t="s">
        <v>132</v>
      </c>
      <c r="K13" s="14" t="s">
        <v>140</v>
      </c>
      <c r="L13" s="14"/>
      <c r="M13" s="22">
        <v>83.5</v>
      </c>
      <c r="N13" s="8">
        <f t="shared" si="1"/>
        <v>0</v>
      </c>
      <c r="O13" s="47"/>
    </row>
    <row r="14" spans="1:15" ht="15.75" x14ac:dyDescent="0.25">
      <c r="A14" s="70"/>
      <c r="B14" s="34">
        <v>609015727850</v>
      </c>
      <c r="C14" s="33" t="s">
        <v>119</v>
      </c>
      <c r="D14" s="33" t="s">
        <v>115</v>
      </c>
      <c r="E14" s="104"/>
      <c r="F14" s="105">
        <v>2.25</v>
      </c>
      <c r="G14" s="116">
        <f t="shared" si="0"/>
        <v>0</v>
      </c>
      <c r="I14" s="13">
        <v>609015729830</v>
      </c>
      <c r="J14" s="14" t="s">
        <v>157</v>
      </c>
      <c r="K14" s="14" t="s">
        <v>147</v>
      </c>
      <c r="L14" s="14"/>
      <c r="M14" s="22">
        <v>83.5</v>
      </c>
      <c r="N14" s="8">
        <f t="shared" si="1"/>
        <v>0</v>
      </c>
      <c r="O14" s="47" t="s">
        <v>163</v>
      </c>
    </row>
    <row r="15" spans="1:15" ht="15.75" x14ac:dyDescent="0.25">
      <c r="B15" s="106">
        <v>609015726440</v>
      </c>
      <c r="C15" s="117" t="s">
        <v>22</v>
      </c>
      <c r="D15" s="93" t="s">
        <v>23</v>
      </c>
      <c r="E15" s="94"/>
      <c r="F15" s="95">
        <v>2.4500000000000002</v>
      </c>
      <c r="G15" s="95">
        <f t="shared" si="0"/>
        <v>0</v>
      </c>
      <c r="I15" s="13">
        <v>609015729908</v>
      </c>
      <c r="J15" s="14" t="s">
        <v>166</v>
      </c>
      <c r="K15" s="14" t="s">
        <v>167</v>
      </c>
      <c r="L15" s="14"/>
      <c r="M15" s="22">
        <v>83.5</v>
      </c>
      <c r="N15" s="8">
        <f t="shared" si="1"/>
        <v>0</v>
      </c>
      <c r="O15" s="47"/>
    </row>
    <row r="16" spans="1:15" ht="15.75" x14ac:dyDescent="0.25">
      <c r="B16" s="108" t="s">
        <v>24</v>
      </c>
      <c r="C16" s="112" t="s">
        <v>89</v>
      </c>
      <c r="D16" s="96" t="s">
        <v>25</v>
      </c>
      <c r="E16" s="97"/>
      <c r="F16" s="98">
        <v>2.25</v>
      </c>
      <c r="G16" s="95">
        <f t="shared" si="0"/>
        <v>0</v>
      </c>
      <c r="I16" s="13">
        <v>609015729786</v>
      </c>
      <c r="J16" s="14" t="s">
        <v>156</v>
      </c>
      <c r="K16" s="14" t="s">
        <v>151</v>
      </c>
      <c r="L16" s="14"/>
      <c r="M16" s="22">
        <v>83.5</v>
      </c>
      <c r="N16" s="8">
        <f t="shared" si="1"/>
        <v>0</v>
      </c>
      <c r="O16" s="47" t="s">
        <v>165</v>
      </c>
    </row>
    <row r="17" spans="1:15" ht="15.75" x14ac:dyDescent="0.25">
      <c r="B17" s="110">
        <v>609015727324</v>
      </c>
      <c r="C17" s="111" t="s">
        <v>90</v>
      </c>
      <c r="D17" s="96" t="s">
        <v>88</v>
      </c>
      <c r="E17" s="97"/>
      <c r="F17" s="98">
        <v>2.25</v>
      </c>
      <c r="G17" s="95">
        <f t="shared" si="0"/>
        <v>0</v>
      </c>
      <c r="H17" s="65"/>
      <c r="I17" s="13">
        <v>609015729243</v>
      </c>
      <c r="J17" s="14" t="s">
        <v>152</v>
      </c>
      <c r="K17" s="14" t="s">
        <v>153</v>
      </c>
      <c r="L17" s="14"/>
      <c r="M17" s="22">
        <v>83.5</v>
      </c>
      <c r="N17" s="8">
        <f t="shared" si="1"/>
        <v>0</v>
      </c>
      <c r="O17" s="47" t="s">
        <v>165</v>
      </c>
    </row>
    <row r="18" spans="1:15" ht="15.75" x14ac:dyDescent="0.25">
      <c r="B18" s="108" t="s">
        <v>26</v>
      </c>
      <c r="C18" s="109" t="s">
        <v>27</v>
      </c>
      <c r="D18" s="96" t="s">
        <v>28</v>
      </c>
      <c r="E18" s="97"/>
      <c r="F18" s="98">
        <v>2.25</v>
      </c>
      <c r="G18" s="95">
        <f t="shared" si="0"/>
        <v>0</v>
      </c>
      <c r="H18" s="65"/>
      <c r="I18" s="13">
        <v>609015729885</v>
      </c>
      <c r="J18" s="14" t="s">
        <v>155</v>
      </c>
      <c r="K18" s="14" t="s">
        <v>142</v>
      </c>
      <c r="L18" s="14"/>
      <c r="M18" s="22">
        <v>83.5</v>
      </c>
      <c r="N18" s="8">
        <f t="shared" si="1"/>
        <v>0</v>
      </c>
      <c r="O18" s="47"/>
    </row>
    <row r="19" spans="1:15" s="4" customFormat="1" ht="15.75" customHeight="1" x14ac:dyDescent="0.25">
      <c r="A19" s="1"/>
      <c r="B19" s="108">
        <v>609015728567</v>
      </c>
      <c r="C19" s="112" t="s">
        <v>97</v>
      </c>
      <c r="D19" s="96" t="s">
        <v>60</v>
      </c>
      <c r="E19" s="97"/>
      <c r="F19" s="98">
        <v>2.25</v>
      </c>
      <c r="G19" s="95">
        <f t="shared" si="0"/>
        <v>0</v>
      </c>
      <c r="H19" s="70"/>
      <c r="I19" s="13">
        <v>609015729892</v>
      </c>
      <c r="J19" s="14" t="s">
        <v>154</v>
      </c>
      <c r="K19" s="14" t="s">
        <v>144</v>
      </c>
      <c r="L19" s="14"/>
      <c r="M19" s="22">
        <v>83.5</v>
      </c>
      <c r="N19" s="8">
        <f t="shared" si="1"/>
        <v>0</v>
      </c>
      <c r="O19" s="47"/>
    </row>
    <row r="20" spans="1:15" ht="15" customHeight="1" x14ac:dyDescent="0.25">
      <c r="B20" s="108">
        <v>609015730607</v>
      </c>
      <c r="C20" s="112" t="s">
        <v>200</v>
      </c>
      <c r="D20" s="96" t="s">
        <v>199</v>
      </c>
      <c r="E20" s="97"/>
      <c r="F20" s="98">
        <v>2.25</v>
      </c>
      <c r="G20" s="95">
        <f t="shared" si="0"/>
        <v>0</v>
      </c>
      <c r="H20" s="65"/>
      <c r="I20" s="66">
        <v>609015729809</v>
      </c>
      <c r="J20" s="41" t="s">
        <v>174</v>
      </c>
      <c r="K20" s="41" t="s">
        <v>145</v>
      </c>
      <c r="L20" s="41"/>
      <c r="M20" s="36">
        <v>83.5</v>
      </c>
      <c r="N20" s="38">
        <f t="shared" si="1"/>
        <v>0</v>
      </c>
      <c r="O20" s="51"/>
    </row>
    <row r="21" spans="1:15" ht="15.75" x14ac:dyDescent="0.25">
      <c r="B21" s="108">
        <v>609015727713</v>
      </c>
      <c r="C21" s="112" t="s">
        <v>195</v>
      </c>
      <c r="D21" s="96" t="s">
        <v>112</v>
      </c>
      <c r="E21" s="97"/>
      <c r="F21" s="98">
        <v>2.25</v>
      </c>
      <c r="G21" s="95">
        <f t="shared" si="0"/>
        <v>0</v>
      </c>
      <c r="I21" s="13">
        <v>609015729823</v>
      </c>
      <c r="J21" s="14" t="s">
        <v>136</v>
      </c>
      <c r="K21" s="14" t="s">
        <v>148</v>
      </c>
      <c r="L21" s="14"/>
      <c r="M21" s="22">
        <v>83.5</v>
      </c>
      <c r="N21" s="12">
        <f t="shared" si="1"/>
        <v>0</v>
      </c>
      <c r="O21" s="47"/>
    </row>
    <row r="22" spans="1:15" ht="15.75" x14ac:dyDescent="0.25">
      <c r="B22" s="108">
        <v>609015727690</v>
      </c>
      <c r="C22" s="112" t="s">
        <v>98</v>
      </c>
      <c r="D22" s="96" t="s">
        <v>99</v>
      </c>
      <c r="E22" s="97"/>
      <c r="F22" s="98">
        <v>2.25</v>
      </c>
      <c r="G22" s="95">
        <f t="shared" si="0"/>
        <v>0</v>
      </c>
      <c r="I22" s="13">
        <v>609015729878</v>
      </c>
      <c r="J22" s="14" t="s">
        <v>133</v>
      </c>
      <c r="K22" s="14" t="s">
        <v>141</v>
      </c>
      <c r="L22" s="14"/>
      <c r="M22" s="22">
        <v>83.5</v>
      </c>
      <c r="N22" s="12">
        <f t="shared" si="1"/>
        <v>0</v>
      </c>
      <c r="O22" s="47"/>
    </row>
    <row r="23" spans="1:15" ht="15.75" customHeight="1" x14ac:dyDescent="0.25">
      <c r="B23" s="108" t="s">
        <v>29</v>
      </c>
      <c r="C23" s="112" t="s">
        <v>30</v>
      </c>
      <c r="D23" s="96" t="s">
        <v>31</v>
      </c>
      <c r="E23" s="97"/>
      <c r="F23" s="98">
        <v>2.25</v>
      </c>
      <c r="G23" s="95">
        <f t="shared" si="0"/>
        <v>0</v>
      </c>
      <c r="I23" s="21" t="s">
        <v>139</v>
      </c>
      <c r="J23" s="14" t="s">
        <v>139</v>
      </c>
      <c r="K23" s="14"/>
      <c r="L23" s="14"/>
      <c r="M23" s="22">
        <v>83.5</v>
      </c>
      <c r="N23" s="12">
        <f t="shared" si="1"/>
        <v>0</v>
      </c>
      <c r="O23" s="47"/>
    </row>
    <row r="24" spans="1:15" ht="15.75" x14ac:dyDescent="0.25">
      <c r="B24" s="108">
        <v>609015727331</v>
      </c>
      <c r="C24" s="112" t="s">
        <v>91</v>
      </c>
      <c r="D24" s="96" t="s">
        <v>92</v>
      </c>
      <c r="E24" s="97"/>
      <c r="F24" s="98">
        <v>2.25</v>
      </c>
      <c r="G24" s="95">
        <f t="shared" si="0"/>
        <v>0</v>
      </c>
      <c r="I24" s="16"/>
      <c r="J24" s="16"/>
      <c r="K24" s="16"/>
      <c r="L24" s="124">
        <f>SUM(L11:L22)</f>
        <v>0</v>
      </c>
      <c r="M24" s="67" t="s">
        <v>158</v>
      </c>
      <c r="N24" s="57">
        <f>SUM(N11:N22)</f>
        <v>0</v>
      </c>
      <c r="O24" s="30"/>
    </row>
    <row r="25" spans="1:15" ht="15.75" customHeight="1" x14ac:dyDescent="0.25">
      <c r="B25" s="108" t="s">
        <v>32</v>
      </c>
      <c r="C25" s="112" t="s">
        <v>33</v>
      </c>
      <c r="D25" s="96" t="s">
        <v>34</v>
      </c>
      <c r="E25" s="97"/>
      <c r="F25" s="98">
        <v>2.25</v>
      </c>
      <c r="G25" s="95">
        <f t="shared" si="0"/>
        <v>0</v>
      </c>
      <c r="I25" s="16"/>
      <c r="J25" s="16"/>
      <c r="K25" s="16"/>
      <c r="L25" s="16"/>
      <c r="M25" s="16"/>
      <c r="N25" s="16"/>
      <c r="O25" s="48"/>
    </row>
    <row r="26" spans="1:15" ht="17.25" customHeight="1" thickBot="1" x14ac:dyDescent="0.35">
      <c r="B26" s="108">
        <v>609015726273</v>
      </c>
      <c r="C26" s="112" t="s">
        <v>102</v>
      </c>
      <c r="D26" s="96" t="s">
        <v>103</v>
      </c>
      <c r="E26" s="97"/>
      <c r="F26" s="98">
        <v>2.25</v>
      </c>
      <c r="G26" s="95">
        <f t="shared" si="0"/>
        <v>0</v>
      </c>
      <c r="I26" s="7" t="s">
        <v>168</v>
      </c>
      <c r="O26" s="49"/>
    </row>
    <row r="27" spans="1:15" ht="16.5" thickBot="1" x14ac:dyDescent="0.3">
      <c r="B27" s="108">
        <v>609015727676</v>
      </c>
      <c r="C27" s="112" t="s">
        <v>35</v>
      </c>
      <c r="D27" s="96" t="s">
        <v>36</v>
      </c>
      <c r="E27" s="97"/>
      <c r="F27" s="98">
        <v>2.25</v>
      </c>
      <c r="G27" s="95">
        <f t="shared" si="0"/>
        <v>0</v>
      </c>
      <c r="I27" s="23" t="s">
        <v>0</v>
      </c>
      <c r="J27" s="24" t="s">
        <v>1</v>
      </c>
      <c r="K27" s="24" t="s">
        <v>2</v>
      </c>
      <c r="L27" s="24" t="s">
        <v>72</v>
      </c>
      <c r="M27" s="53" t="s">
        <v>70</v>
      </c>
      <c r="N27" s="54" t="s">
        <v>71</v>
      </c>
      <c r="O27" s="50" t="s">
        <v>128</v>
      </c>
    </row>
    <row r="28" spans="1:15" ht="15.75" x14ac:dyDescent="0.25">
      <c r="B28" s="108">
        <v>609015730614</v>
      </c>
      <c r="C28" s="112" t="s">
        <v>201</v>
      </c>
      <c r="D28" s="96" t="s">
        <v>198</v>
      </c>
      <c r="E28" s="97"/>
      <c r="F28" s="98">
        <v>2.25</v>
      </c>
      <c r="G28" s="95">
        <f t="shared" si="0"/>
        <v>0</v>
      </c>
      <c r="I28" s="13">
        <v>609015726976</v>
      </c>
      <c r="J28" s="14" t="s">
        <v>109</v>
      </c>
      <c r="K28" s="10" t="s">
        <v>110</v>
      </c>
      <c r="L28" s="11"/>
      <c r="M28" s="12">
        <v>2.25</v>
      </c>
      <c r="N28" s="8">
        <f t="shared" ref="N28:N37" si="2">M28*L28</f>
        <v>0</v>
      </c>
      <c r="O28" s="47" t="s">
        <v>129</v>
      </c>
    </row>
    <row r="29" spans="1:15" ht="15.75" x14ac:dyDescent="0.25">
      <c r="B29" s="108" t="s">
        <v>37</v>
      </c>
      <c r="C29" s="109" t="s">
        <v>38</v>
      </c>
      <c r="D29" s="96" t="s">
        <v>39</v>
      </c>
      <c r="E29" s="97"/>
      <c r="F29" s="98">
        <v>2.25</v>
      </c>
      <c r="G29" s="95">
        <f t="shared" si="0"/>
        <v>0</v>
      </c>
      <c r="I29" s="9">
        <v>609015726471</v>
      </c>
      <c r="J29" s="10" t="s">
        <v>104</v>
      </c>
      <c r="K29" s="10" t="s">
        <v>105</v>
      </c>
      <c r="L29" s="11"/>
      <c r="M29" s="12">
        <v>2.25</v>
      </c>
      <c r="N29" s="8">
        <f t="shared" si="2"/>
        <v>0</v>
      </c>
      <c r="O29" s="47" t="s">
        <v>164</v>
      </c>
    </row>
    <row r="30" spans="1:15" ht="15.75" x14ac:dyDescent="0.25">
      <c r="B30" s="108">
        <v>609015730218</v>
      </c>
      <c r="C30" s="109" t="s">
        <v>204</v>
      </c>
      <c r="D30" s="96" t="s">
        <v>176</v>
      </c>
      <c r="E30" s="97"/>
      <c r="F30" s="98">
        <v>2.25</v>
      </c>
      <c r="G30" s="98">
        <f t="shared" si="0"/>
        <v>0</v>
      </c>
      <c r="H30" s="2"/>
      <c r="I30" s="9">
        <v>609015726662</v>
      </c>
      <c r="J30" s="10" t="s">
        <v>100</v>
      </c>
      <c r="K30" s="10" t="s">
        <v>101</v>
      </c>
      <c r="L30" s="11"/>
      <c r="M30" s="12">
        <v>2.25</v>
      </c>
      <c r="N30" s="8">
        <f t="shared" si="2"/>
        <v>0</v>
      </c>
      <c r="O30" s="47" t="s">
        <v>129</v>
      </c>
    </row>
    <row r="31" spans="1:15" ht="15.75" x14ac:dyDescent="0.25">
      <c r="B31" s="108" t="s">
        <v>40</v>
      </c>
      <c r="C31" s="112" t="s">
        <v>41</v>
      </c>
      <c r="D31" s="96" t="s">
        <v>42</v>
      </c>
      <c r="E31" s="97"/>
      <c r="F31" s="98">
        <v>2.25</v>
      </c>
      <c r="G31" s="95">
        <f t="shared" si="0"/>
        <v>0</v>
      </c>
      <c r="H31" s="81"/>
      <c r="I31" s="13">
        <v>609015727713</v>
      </c>
      <c r="J31" s="14" t="s">
        <v>111</v>
      </c>
      <c r="K31" s="10" t="s">
        <v>112</v>
      </c>
      <c r="L31" s="11"/>
      <c r="M31" s="12">
        <v>2.25</v>
      </c>
      <c r="N31" s="8">
        <f t="shared" si="2"/>
        <v>0</v>
      </c>
      <c r="O31" s="47" t="s">
        <v>197</v>
      </c>
    </row>
    <row r="32" spans="1:15" ht="15.75" x14ac:dyDescent="0.25">
      <c r="B32" s="108" t="s">
        <v>43</v>
      </c>
      <c r="C32" s="112" t="s">
        <v>44</v>
      </c>
      <c r="D32" s="96" t="s">
        <v>45</v>
      </c>
      <c r="E32" s="97"/>
      <c r="F32" s="98">
        <v>2.25</v>
      </c>
      <c r="G32" s="95">
        <f t="shared" si="0"/>
        <v>0</v>
      </c>
      <c r="H32" s="2"/>
      <c r="I32" s="9">
        <v>609015728550</v>
      </c>
      <c r="J32" s="10" t="s">
        <v>122</v>
      </c>
      <c r="K32" s="10" t="s">
        <v>123</v>
      </c>
      <c r="L32" s="11"/>
      <c r="M32" s="12">
        <v>2.25</v>
      </c>
      <c r="N32" s="8">
        <f t="shared" si="2"/>
        <v>0</v>
      </c>
      <c r="O32" s="47" t="s">
        <v>129</v>
      </c>
    </row>
    <row r="33" spans="1:15" ht="15.75" x14ac:dyDescent="0.25">
      <c r="B33" s="108" t="s">
        <v>46</v>
      </c>
      <c r="C33" s="112" t="s">
        <v>47</v>
      </c>
      <c r="D33" s="96" t="s">
        <v>48</v>
      </c>
      <c r="E33" s="97"/>
      <c r="F33" s="98">
        <v>2.25</v>
      </c>
      <c r="G33" s="95">
        <f t="shared" si="0"/>
        <v>0</v>
      </c>
      <c r="H33" s="2"/>
      <c r="I33" s="9">
        <v>609015726426</v>
      </c>
      <c r="J33" s="10" t="s">
        <v>121</v>
      </c>
      <c r="K33" s="10" t="s">
        <v>124</v>
      </c>
      <c r="L33" s="11"/>
      <c r="M33" s="12">
        <v>2.25</v>
      </c>
      <c r="N33" s="8">
        <f t="shared" si="2"/>
        <v>0</v>
      </c>
      <c r="O33" s="47" t="s">
        <v>129</v>
      </c>
    </row>
    <row r="34" spans="1:15" ht="15.75" x14ac:dyDescent="0.25">
      <c r="B34" s="108" t="s">
        <v>49</v>
      </c>
      <c r="C34" s="112" t="s">
        <v>93</v>
      </c>
      <c r="D34" s="96" t="s">
        <v>50</v>
      </c>
      <c r="E34" s="97"/>
      <c r="F34" s="98">
        <v>2.25</v>
      </c>
      <c r="G34" s="95">
        <f t="shared" si="0"/>
        <v>0</v>
      </c>
      <c r="H34" s="2"/>
      <c r="I34" s="9">
        <v>609015728574</v>
      </c>
      <c r="J34" s="10" t="s">
        <v>120</v>
      </c>
      <c r="K34" s="10" t="s">
        <v>125</v>
      </c>
      <c r="L34" s="11"/>
      <c r="M34" s="12">
        <v>2.25</v>
      </c>
      <c r="N34" s="8">
        <f t="shared" si="2"/>
        <v>0</v>
      </c>
      <c r="O34" s="47" t="s">
        <v>129</v>
      </c>
    </row>
    <row r="35" spans="1:15" ht="15.75" x14ac:dyDescent="0.25">
      <c r="B35" s="108">
        <v>609015726563</v>
      </c>
      <c r="C35" s="112" t="s">
        <v>51</v>
      </c>
      <c r="D35" s="96" t="s">
        <v>52</v>
      </c>
      <c r="E35" s="97"/>
      <c r="F35" s="98">
        <v>2.25</v>
      </c>
      <c r="G35" s="95">
        <f t="shared" si="0"/>
        <v>0</v>
      </c>
      <c r="H35" s="2"/>
      <c r="I35" s="9">
        <v>609015726273</v>
      </c>
      <c r="J35" s="10" t="s">
        <v>102</v>
      </c>
      <c r="K35" s="10" t="s">
        <v>103</v>
      </c>
      <c r="L35" s="11"/>
      <c r="M35" s="12">
        <v>2.25</v>
      </c>
      <c r="N35" s="8">
        <f t="shared" si="2"/>
        <v>0</v>
      </c>
      <c r="O35" s="47" t="s">
        <v>177</v>
      </c>
    </row>
    <row r="36" spans="1:15" ht="15.75" x14ac:dyDescent="0.25">
      <c r="B36" s="108" t="s">
        <v>53</v>
      </c>
      <c r="C36" s="109" t="s">
        <v>94</v>
      </c>
      <c r="D36" s="96" t="s">
        <v>54</v>
      </c>
      <c r="E36" s="97"/>
      <c r="F36" s="98">
        <v>2.25</v>
      </c>
      <c r="G36" s="95">
        <f t="shared" si="0"/>
        <v>0</v>
      </c>
      <c r="H36" s="2"/>
      <c r="I36" s="9">
        <v>609015726983</v>
      </c>
      <c r="J36" s="10" t="s">
        <v>106</v>
      </c>
      <c r="K36" s="10" t="s">
        <v>107</v>
      </c>
      <c r="L36" s="11"/>
      <c r="M36" s="12">
        <v>2.25</v>
      </c>
      <c r="N36" s="8">
        <f t="shared" si="2"/>
        <v>0</v>
      </c>
      <c r="O36" s="47" t="s">
        <v>163</v>
      </c>
    </row>
    <row r="37" spans="1:15" ht="15.75" x14ac:dyDescent="0.25">
      <c r="B37" s="108">
        <v>609015726884</v>
      </c>
      <c r="C37" s="112" t="s">
        <v>55</v>
      </c>
      <c r="D37" s="96" t="s">
        <v>56</v>
      </c>
      <c r="E37" s="97"/>
      <c r="F37" s="98">
        <v>2.25</v>
      </c>
      <c r="G37" s="95">
        <f t="shared" si="0"/>
        <v>0</v>
      </c>
      <c r="H37" s="2"/>
      <c r="I37" s="13">
        <v>609015727355</v>
      </c>
      <c r="J37" s="14" t="s">
        <v>127</v>
      </c>
      <c r="K37" s="10" t="s">
        <v>108</v>
      </c>
      <c r="L37" s="11"/>
      <c r="M37" s="39">
        <v>2.25</v>
      </c>
      <c r="N37" s="38">
        <f t="shared" si="2"/>
        <v>0</v>
      </c>
      <c r="O37" s="51" t="s">
        <v>130</v>
      </c>
    </row>
    <row r="38" spans="1:15" ht="15.75" x14ac:dyDescent="0.25">
      <c r="A38" s="4"/>
      <c r="B38" s="110">
        <v>609015727010</v>
      </c>
      <c r="C38" s="111" t="s">
        <v>87</v>
      </c>
      <c r="D38" s="96" t="s">
        <v>83</v>
      </c>
      <c r="E38" s="97"/>
      <c r="F38" s="98">
        <v>2.25</v>
      </c>
      <c r="G38" s="95">
        <f t="shared" si="0"/>
        <v>0</v>
      </c>
      <c r="H38" s="2"/>
      <c r="I38" s="16"/>
      <c r="J38" s="16"/>
      <c r="K38" s="16"/>
      <c r="L38" s="125"/>
      <c r="M38" s="40" t="s">
        <v>158</v>
      </c>
      <c r="N38" s="22">
        <f>SUM(N27:N37)</f>
        <v>0</v>
      </c>
      <c r="O38" s="52"/>
    </row>
    <row r="39" spans="1:15" ht="16.5" customHeight="1" x14ac:dyDescent="0.25">
      <c r="B39" s="84">
        <v>609015727836</v>
      </c>
      <c r="C39" s="83" t="s">
        <v>159</v>
      </c>
      <c r="D39" s="15" t="s">
        <v>116</v>
      </c>
      <c r="E39" s="99"/>
      <c r="F39" s="105">
        <v>2.25</v>
      </c>
      <c r="G39" s="113">
        <f t="shared" si="0"/>
        <v>0</v>
      </c>
      <c r="H39" s="2"/>
      <c r="I39" s="20"/>
      <c r="J39" s="20"/>
      <c r="K39" s="20"/>
      <c r="L39" s="20"/>
      <c r="M39" s="25"/>
      <c r="N39" s="37"/>
      <c r="O39" s="20"/>
    </row>
    <row r="40" spans="1:15" ht="15" customHeight="1" x14ac:dyDescent="0.35">
      <c r="B40" s="84">
        <v>609015730201</v>
      </c>
      <c r="C40" s="83" t="s">
        <v>203</v>
      </c>
      <c r="D40" s="15" t="s">
        <v>175</v>
      </c>
      <c r="E40" s="99"/>
      <c r="F40" s="100">
        <v>2.25</v>
      </c>
      <c r="G40" s="113">
        <f t="shared" si="0"/>
        <v>0</v>
      </c>
      <c r="H40" s="2"/>
      <c r="I40" s="82" t="s">
        <v>185</v>
      </c>
      <c r="J40" s="89" t="s">
        <v>183</v>
      </c>
      <c r="K40" s="89"/>
    </row>
    <row r="41" spans="1:15" ht="15.75" x14ac:dyDescent="0.25">
      <c r="A41" s="6"/>
      <c r="B41" s="108" t="s">
        <v>57</v>
      </c>
      <c r="C41" s="112" t="s">
        <v>58</v>
      </c>
      <c r="D41" s="96" t="s">
        <v>59</v>
      </c>
      <c r="E41" s="97"/>
      <c r="F41" s="98">
        <v>2.25</v>
      </c>
      <c r="G41" s="95">
        <f t="shared" si="0"/>
        <v>0</v>
      </c>
      <c r="H41" s="2"/>
      <c r="I41" s="85" t="s">
        <v>169</v>
      </c>
      <c r="J41" s="85"/>
      <c r="M41" s="55"/>
    </row>
    <row r="42" spans="1:15" ht="15.75" x14ac:dyDescent="0.25">
      <c r="A42" s="6"/>
      <c r="B42" s="108">
        <v>609015730621</v>
      </c>
      <c r="C42" s="112" t="s">
        <v>202</v>
      </c>
      <c r="D42" s="96" t="s">
        <v>176</v>
      </c>
      <c r="E42" s="97"/>
      <c r="F42" s="98">
        <v>2.25</v>
      </c>
      <c r="G42" s="95">
        <f t="shared" si="0"/>
        <v>0</v>
      </c>
      <c r="H42" s="2"/>
      <c r="I42" s="85" t="s">
        <v>170</v>
      </c>
      <c r="J42" s="85"/>
      <c r="L42" s="71"/>
      <c r="M42" s="69"/>
      <c r="N42" s="69"/>
    </row>
    <row r="43" spans="1:15" s="4" customFormat="1" ht="15.75" x14ac:dyDescent="0.25">
      <c r="A43" s="1"/>
      <c r="B43" s="108">
        <v>609015726389</v>
      </c>
      <c r="C43" s="112" t="s">
        <v>61</v>
      </c>
      <c r="D43" s="96" t="s">
        <v>62</v>
      </c>
      <c r="E43" s="97"/>
      <c r="F43" s="98">
        <v>2.25</v>
      </c>
      <c r="G43" s="95">
        <f t="shared" si="0"/>
        <v>0</v>
      </c>
      <c r="H43" s="3"/>
      <c r="I43" s="85" t="s">
        <v>171</v>
      </c>
      <c r="J43" s="85"/>
      <c r="K43" s="1"/>
      <c r="L43" s="1"/>
      <c r="M43" s="1"/>
      <c r="N43" s="1"/>
      <c r="O43" s="1"/>
    </row>
    <row r="44" spans="1:15" ht="15.75" x14ac:dyDescent="0.25">
      <c r="B44" s="34">
        <v>609015727843</v>
      </c>
      <c r="C44" s="33" t="s">
        <v>160</v>
      </c>
      <c r="D44" s="15" t="s">
        <v>117</v>
      </c>
      <c r="E44" s="99"/>
      <c r="F44" s="100">
        <v>2.25</v>
      </c>
      <c r="G44" s="113">
        <f t="shared" si="0"/>
        <v>0</v>
      </c>
      <c r="H44" s="2"/>
      <c r="I44" s="85" t="s">
        <v>80</v>
      </c>
      <c r="J44" s="85" t="s">
        <v>172</v>
      </c>
    </row>
    <row r="45" spans="1:15" ht="15.75" x14ac:dyDescent="0.25">
      <c r="B45" s="108">
        <v>609015726631</v>
      </c>
      <c r="C45" s="112" t="s">
        <v>84</v>
      </c>
      <c r="D45" s="96" t="s">
        <v>63</v>
      </c>
      <c r="E45" s="97"/>
      <c r="F45" s="98">
        <v>2.25</v>
      </c>
      <c r="G45" s="95">
        <f t="shared" si="0"/>
        <v>0</v>
      </c>
      <c r="H45" s="2"/>
      <c r="I45" s="86"/>
      <c r="J45" s="86"/>
      <c r="K45" s="46"/>
    </row>
    <row r="46" spans="1:15" s="6" customFormat="1" ht="15.75" x14ac:dyDescent="0.25">
      <c r="A46" s="1"/>
      <c r="B46" s="108" t="s">
        <v>64</v>
      </c>
      <c r="C46" s="112" t="s">
        <v>65</v>
      </c>
      <c r="D46" s="96" t="s">
        <v>66</v>
      </c>
      <c r="E46" s="97"/>
      <c r="F46" s="98">
        <v>2.25</v>
      </c>
      <c r="G46" s="95">
        <f t="shared" si="0"/>
        <v>0</v>
      </c>
      <c r="H46" s="5"/>
      <c r="I46" s="29" t="s">
        <v>173</v>
      </c>
      <c r="J46" s="26"/>
      <c r="K46" s="16"/>
      <c r="L46" s="16"/>
      <c r="M46" s="16"/>
      <c r="N46" s="16"/>
      <c r="O46" s="1"/>
    </row>
    <row r="47" spans="1:15" ht="15.75" x14ac:dyDescent="0.25">
      <c r="B47" s="108">
        <v>609015727348</v>
      </c>
      <c r="C47" s="109" t="s">
        <v>95</v>
      </c>
      <c r="D47" s="96" t="s">
        <v>96</v>
      </c>
      <c r="E47" s="97"/>
      <c r="F47" s="98">
        <v>2.25</v>
      </c>
      <c r="G47" s="95">
        <f t="shared" si="0"/>
        <v>0</v>
      </c>
      <c r="H47" s="2"/>
      <c r="I47" s="43" t="s">
        <v>178</v>
      </c>
      <c r="J47" s="76" t="s">
        <v>179</v>
      </c>
      <c r="K47" s="77"/>
      <c r="L47" s="77"/>
      <c r="M47" s="78"/>
      <c r="N47" s="79">
        <v>18.5</v>
      </c>
      <c r="O47" s="16"/>
    </row>
    <row r="48" spans="1:15" ht="15.75" x14ac:dyDescent="0.25">
      <c r="B48" s="108">
        <v>609015729090</v>
      </c>
      <c r="C48" s="109" t="s">
        <v>192</v>
      </c>
      <c r="D48" s="96" t="s">
        <v>162</v>
      </c>
      <c r="E48" s="97"/>
      <c r="F48" s="98">
        <v>2.4500000000000002</v>
      </c>
      <c r="G48" s="95">
        <f t="shared" ref="G48" si="3">F48*E48</f>
        <v>0</v>
      </c>
      <c r="H48" s="2"/>
      <c r="I48" s="43" t="s">
        <v>77</v>
      </c>
      <c r="J48" s="43" t="s">
        <v>180</v>
      </c>
      <c r="K48" s="44"/>
      <c r="L48" s="44"/>
      <c r="M48" s="45"/>
      <c r="N48" s="19">
        <v>16.95</v>
      </c>
      <c r="O48" s="16"/>
    </row>
    <row r="49" spans="2:16" ht="15.75" x14ac:dyDescent="0.25">
      <c r="B49" s="108" t="s">
        <v>67</v>
      </c>
      <c r="C49" s="112" t="s">
        <v>68</v>
      </c>
      <c r="D49" s="96" t="s">
        <v>69</v>
      </c>
      <c r="E49" s="97"/>
      <c r="F49" s="98">
        <v>2.25</v>
      </c>
      <c r="G49" s="95">
        <f t="shared" si="0"/>
        <v>0</v>
      </c>
      <c r="H49" s="2"/>
      <c r="I49" s="68" t="s">
        <v>78</v>
      </c>
      <c r="J49" s="43" t="s">
        <v>181</v>
      </c>
      <c r="K49" s="44"/>
      <c r="L49" s="44"/>
      <c r="M49" s="45"/>
      <c r="N49" s="19">
        <v>13.95</v>
      </c>
    </row>
    <row r="50" spans="2:16" ht="15.75" x14ac:dyDescent="0.25">
      <c r="B50" s="110">
        <v>609015726990</v>
      </c>
      <c r="C50" s="111" t="s">
        <v>85</v>
      </c>
      <c r="D50" s="96" t="s">
        <v>81</v>
      </c>
      <c r="E50" s="97"/>
      <c r="F50" s="98">
        <v>2.25</v>
      </c>
      <c r="G50" s="95">
        <f t="shared" si="0"/>
        <v>0</v>
      </c>
      <c r="H50" s="2"/>
      <c r="I50" s="68" t="s">
        <v>79</v>
      </c>
      <c r="J50" s="43" t="s">
        <v>74</v>
      </c>
      <c r="K50" s="42"/>
      <c r="L50" s="42"/>
      <c r="M50" s="32"/>
      <c r="N50" s="19">
        <v>11.95</v>
      </c>
      <c r="O50" s="4"/>
    </row>
    <row r="51" spans="2:16" ht="16.5" thickBot="1" x14ac:dyDescent="0.3">
      <c r="B51" s="118" t="s">
        <v>194</v>
      </c>
      <c r="C51" s="118"/>
      <c r="D51" s="118"/>
      <c r="E51" s="102">
        <f>SUM(E3:E50)+L38</f>
        <v>0</v>
      </c>
      <c r="F51" s="119" t="s">
        <v>158</v>
      </c>
      <c r="G51" s="120">
        <f>SUM(G3:G50)</f>
        <v>0</v>
      </c>
      <c r="H51" s="2"/>
      <c r="I51" s="68"/>
      <c r="J51" s="43" t="s">
        <v>75</v>
      </c>
      <c r="K51" s="44"/>
      <c r="L51" s="44"/>
      <c r="M51" s="45"/>
      <c r="N51" s="19">
        <v>2.95</v>
      </c>
    </row>
    <row r="52" spans="2:16" ht="16.5" thickBot="1" x14ac:dyDescent="0.3">
      <c r="B52" s="127" t="s">
        <v>182</v>
      </c>
      <c r="C52" s="128"/>
      <c r="D52" s="129"/>
      <c r="E52" s="121">
        <f>E51/36</f>
        <v>0</v>
      </c>
      <c r="F52" s="122" t="s">
        <v>73</v>
      </c>
      <c r="G52" s="123"/>
      <c r="H52" s="2"/>
      <c r="I52" s="68"/>
      <c r="J52" s="130" t="s">
        <v>76</v>
      </c>
      <c r="K52" s="130"/>
      <c r="L52" s="130"/>
      <c r="M52" s="130"/>
      <c r="N52" s="19">
        <v>4</v>
      </c>
    </row>
    <row r="53" spans="2:16" ht="15.75" x14ac:dyDescent="0.25">
      <c r="B53" s="17"/>
      <c r="C53" s="17"/>
      <c r="D53" s="17"/>
      <c r="E53" s="17"/>
      <c r="F53" s="17"/>
      <c r="G53" s="18"/>
      <c r="H53" s="2"/>
      <c r="I53" s="26"/>
      <c r="J53" s="131"/>
      <c r="K53" s="132"/>
      <c r="L53" s="132"/>
      <c r="M53" s="133"/>
      <c r="N53" s="28"/>
    </row>
    <row r="54" spans="2:16" ht="15.75" x14ac:dyDescent="0.25">
      <c r="B54" s="26"/>
      <c r="C54" s="26"/>
      <c r="D54" s="26"/>
      <c r="E54" s="26"/>
      <c r="F54" s="26"/>
      <c r="G54" s="26"/>
      <c r="H54" s="2"/>
      <c r="I54" s="65"/>
      <c r="J54" s="65"/>
      <c r="K54" s="65"/>
      <c r="L54" s="65"/>
      <c r="M54" s="65"/>
      <c r="N54" s="65"/>
    </row>
    <row r="55" spans="2:16" ht="15.75" x14ac:dyDescent="0.25">
      <c r="B55" s="26"/>
      <c r="C55" s="126"/>
      <c r="D55" s="126"/>
      <c r="E55" s="126"/>
      <c r="F55" s="126"/>
      <c r="G55" s="28"/>
      <c r="H55" s="2"/>
    </row>
    <row r="60" spans="2:16" ht="15" x14ac:dyDescent="0.25">
      <c r="P60" s="4"/>
    </row>
    <row r="63" spans="2:16" x14ac:dyDescent="0.2">
      <c r="P63" s="6"/>
    </row>
  </sheetData>
  <sortState xmlns:xlrd2="http://schemas.microsoft.com/office/spreadsheetml/2017/richdata2" ref="I7:K16">
    <sortCondition ref="J7:J16"/>
  </sortState>
  <mergeCells count="8">
    <mergeCell ref="C55:F55"/>
    <mergeCell ref="B52:D52"/>
    <mergeCell ref="J52:M52"/>
    <mergeCell ref="J53:M53"/>
    <mergeCell ref="I1:L1"/>
    <mergeCell ref="I3:L3"/>
    <mergeCell ref="M1:O1"/>
    <mergeCell ref="M3:O3"/>
  </mergeCells>
  <pageMargins left="0.45" right="0.45" top="0.5" bottom="0.5" header="0.05" footer="0.3"/>
  <pageSetup scale="56" orientation="landscape" r:id="rId1"/>
  <headerFooter>
    <oddHeader xml:space="preserve">&amp;C&amp;"Arial,Bold"&amp;20CHOCOLATE STORYBOOK COTTON CANDY CALCULATOR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Shearer</dc:creator>
  <cp:lastModifiedBy>Anne McLuckie</cp:lastModifiedBy>
  <cp:lastPrinted>2019-06-14T18:29:46Z</cp:lastPrinted>
  <dcterms:created xsi:type="dcterms:W3CDTF">2016-05-06T19:14:36Z</dcterms:created>
  <dcterms:modified xsi:type="dcterms:W3CDTF">2019-09-13T19:13:46Z</dcterms:modified>
</cp:coreProperties>
</file>